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50" windowHeight="102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Sheet1!$F$1:$F$9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<sst xmlns="http://schemas.openxmlformats.org/spreadsheetml/2006/main" count="147" uniqueCount="72">
  <si>
    <t>浙江工商大学学生干部考核汇总表（学生社团用）</t>
  </si>
  <si>
    <t>主管单位：</t>
  </si>
  <si>
    <t>指导老师：</t>
  </si>
  <si>
    <t>备注：表格请勿调整格式，有下拉菜单选项、计算公式</t>
  </si>
  <si>
    <t>本组织参与考核学生干部总数</t>
  </si>
  <si>
    <t>考核优秀人数</t>
  </si>
  <si>
    <t>考核优秀比例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</si>
  <si>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</si>
  <si>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</si>
  <si>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</si>
  <si>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</si>
  <si>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</si>
  <si>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</si>
  <si>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</si>
  <si>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</si>
  <si>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</si>
  <si>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</si>
  <si>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</si>
  <si>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</si>
  <si>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</si>
  <si>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</si>
  <si>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</si>
  <si>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T&amp;P统计调研学会</t>
  </si>
  <si>
    <t>沈鑫达</t>
  </si>
  <si>
    <t>中共预备党员</t>
  </si>
  <si>
    <t>经统2101</t>
  </si>
  <si>
    <t>统计学院</t>
  </si>
  <si>
    <t>会长</t>
  </si>
  <si>
    <t>三类</t>
  </si>
  <si>
    <t>称职</t>
  </si>
  <si>
    <t>钟均益</t>
  </si>
  <si>
    <t>共青团员</t>
  </si>
  <si>
    <t>经统2201</t>
  </si>
  <si>
    <t>副会长</t>
  </si>
  <si>
    <t>王明慧</t>
  </si>
  <si>
    <t>经统2202</t>
  </si>
  <si>
    <t>Imath数学学会</t>
  </si>
  <si>
    <t>姜俊帆</t>
  </si>
  <si>
    <t>优秀</t>
  </si>
  <si>
    <t>戴欣玥</t>
  </si>
  <si>
    <t>金工2201</t>
  </si>
  <si>
    <t>金融学院</t>
  </si>
  <si>
    <t>王鼎尧</t>
  </si>
  <si>
    <t>大数据2201</t>
  </si>
  <si>
    <t>余丽</t>
  </si>
  <si>
    <t>应统2101</t>
  </si>
  <si>
    <t>EPA环保协会</t>
  </si>
  <si>
    <t>黄君豪</t>
  </si>
  <si>
    <t>大数据2202</t>
  </si>
  <si>
    <t>刘瑞林</t>
  </si>
  <si>
    <t>旅游管理2201</t>
  </si>
  <si>
    <t>旅游学院</t>
  </si>
  <si>
    <t>张诗琦</t>
  </si>
  <si>
    <t>环境2203</t>
  </si>
  <si>
    <t>环境学院</t>
  </si>
  <si>
    <t>零度工艺社</t>
  </si>
  <si>
    <t>杨若曦</t>
  </si>
  <si>
    <t>姚佳奕</t>
  </si>
  <si>
    <t>新闻2202</t>
  </si>
  <si>
    <t>人文学院</t>
  </si>
  <si>
    <t>统院读书会</t>
  </si>
  <si>
    <t>宋怡昕</t>
  </si>
  <si>
    <t>应统2201</t>
  </si>
  <si>
    <t>谌香宇</t>
  </si>
  <si>
    <t>群众</t>
  </si>
  <si>
    <t>行政管理2202</t>
  </si>
  <si>
    <t>公管学院</t>
  </si>
  <si>
    <t>郭云燕</t>
  </si>
  <si>
    <t>任期（年）</t>
  </si>
  <si>
    <t>中共党员</t>
  </si>
  <si>
    <t>四类</t>
  </si>
  <si>
    <t>不称职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</si>
</sst>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1" fillId="2" borderId="0" xfId="0" applyFont="1" applyFill="1" applyAlignment="1">
      <alignment horizontal="center" vertical="center" wrapText="1"/>
    </xf>
    <xf numFmtId="10" fontId="5" fillId="0" borderId="1" xfId="3" applyNumberFormat="1" applyFont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46"/>
  <sheetViews>
    <sheetView tabSelected="1" zoomScale="92" zoomScaleNormal="92" workbookViewId="0">
      <pane ySplit="4" topLeftCell="A5" activePane="bottomLeft" state="frozen"/>
      <selection/>
      <selection pane="bottomLeft" activeCell="A20" sqref="$A20:$XFD20"/>
    </sheetView>
  </sheetViews>
  <sheetFormatPr defaultColWidth="9" defaultRowHeight="15"/>
  <cols>
    <col min="1" max="1" width="14.8166666666667" style="5" customWidth="1"/>
    <col min="2" max="2" width="6.5" style="5" customWidth="1"/>
    <col min="3" max="3" width="11.125" style="5" customWidth="1"/>
    <col min="4" max="5" width="13.125" style="5" customWidth="1"/>
    <col min="6" max="6" width="10.375" style="5" customWidth="1"/>
    <col min="7" max="7" width="11.75" style="5" customWidth="1"/>
    <col min="8" max="9" width="10.125" style="5" customWidth="1"/>
    <col min="10" max="10" width="16.4416666666667" style="5" customWidth="1"/>
    <col min="11" max="11" width="14" style="5" customWidth="1"/>
    <col min="12" max="12" width="9.875" style="5" customWidth="1"/>
    <col min="13" max="13" width="11.875" style="5" customWidth="1"/>
    <col min="14" max="14" width="9.375" style="5" customWidth="1"/>
    <col min="15" max="15" width="8" style="5" customWidth="1"/>
    <col min="16" max="253" width="9" style="5"/>
  </cols>
  <sheetData>
    <row r="1" ht="36.95" customHeight="1" spans="1:25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</row>
    <row r="2" s="2" customFormat="1" ht="27" customHeight="1" spans="1:15">
      <c r="A2" s="7" t="s">
        <v>1</v>
      </c>
      <c r="B2" s="7"/>
      <c r="C2" s="7"/>
      <c r="D2" s="7"/>
      <c r="E2" s="7"/>
      <c r="F2" s="7" t="s">
        <v>2</v>
      </c>
      <c r="G2" s="7"/>
      <c r="H2" s="7"/>
      <c r="I2" s="7"/>
      <c r="J2" s="7"/>
      <c r="K2" s="22" t="s">
        <v>3</v>
      </c>
      <c r="L2" s="22"/>
      <c r="M2" s="22"/>
      <c r="N2" s="22"/>
      <c r="O2" s="22"/>
    </row>
    <row r="3" s="2" customFormat="1" ht="27" customHeight="1" spans="1:15">
      <c r="A3" s="8" t="s">
        <v>4</v>
      </c>
      <c r="B3" s="8"/>
      <c r="C3" s="8"/>
      <c r="D3" s="8"/>
      <c r="E3" s="9">
        <v>15</v>
      </c>
      <c r="F3" s="8" t="s">
        <v>5</v>
      </c>
      <c r="G3" s="8"/>
      <c r="H3" s="9">
        <v>4</v>
      </c>
      <c r="I3" s="9"/>
      <c r="J3" s="9"/>
      <c r="K3" s="8" t="s">
        <v>6</v>
      </c>
      <c r="L3" s="8"/>
      <c r="M3" s="8"/>
      <c r="N3" s="23">
        <f>H3/E3</f>
        <v>0.266666666666667</v>
      </c>
      <c r="O3" s="23"/>
    </row>
    <row r="4" s="3" customFormat="1" ht="30.95" customHeight="1" spans="1:253">
      <c r="A4" s="10" t="s">
        <v>7</v>
      </c>
      <c r="B4" s="11" t="s">
        <v>8</v>
      </c>
      <c r="C4" s="11" t="s">
        <v>9</v>
      </c>
      <c r="D4" s="11" t="s">
        <v>10</v>
      </c>
      <c r="E4" s="12" t="s">
        <v>11</v>
      </c>
      <c r="F4" s="11" t="s">
        <v>12</v>
      </c>
      <c r="G4" s="11" t="s">
        <v>13</v>
      </c>
      <c r="H4" s="11" t="s">
        <v>14</v>
      </c>
      <c r="I4" s="12" t="s">
        <v>15</v>
      </c>
      <c r="J4" s="12" t="s">
        <v>16</v>
      </c>
      <c r="K4" s="12" t="s">
        <v>17</v>
      </c>
      <c r="L4" s="12" t="s">
        <v>18</v>
      </c>
      <c r="M4" s="12" t="s">
        <v>19</v>
      </c>
      <c r="N4" s="12" t="s">
        <v>20</v>
      </c>
      <c r="O4" s="10" t="s">
        <v>21</v>
      </c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  <c r="EL4" s="24"/>
      <c r="EM4" s="24"/>
      <c r="EN4" s="24"/>
      <c r="EO4" s="24"/>
      <c r="EP4" s="24"/>
      <c r="EQ4" s="24"/>
      <c r="ER4" s="24"/>
      <c r="ES4" s="24"/>
      <c r="ET4" s="24"/>
      <c r="EU4" s="24"/>
      <c r="EV4" s="24"/>
      <c r="EW4" s="24"/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  <c r="FL4" s="24"/>
      <c r="FM4" s="24"/>
      <c r="FN4" s="24"/>
      <c r="FO4" s="24"/>
      <c r="FP4" s="24"/>
      <c r="FQ4" s="24"/>
      <c r="FR4" s="24"/>
      <c r="FS4" s="24"/>
      <c r="FT4" s="24"/>
      <c r="FU4" s="24"/>
      <c r="FV4" s="24"/>
      <c r="FW4" s="24"/>
      <c r="FX4" s="24"/>
      <c r="FY4" s="24"/>
      <c r="FZ4" s="24"/>
      <c r="GA4" s="24"/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  <c r="GS4" s="24"/>
      <c r="GT4" s="24"/>
      <c r="GU4" s="24"/>
      <c r="GV4" s="24"/>
      <c r="GW4" s="24"/>
      <c r="GX4" s="24"/>
      <c r="GY4" s="24"/>
      <c r="GZ4" s="24"/>
      <c r="HA4" s="24"/>
      <c r="HB4" s="24"/>
      <c r="HC4" s="24"/>
      <c r="HD4" s="24"/>
      <c r="HE4" s="24"/>
      <c r="HF4" s="24"/>
      <c r="HG4" s="24"/>
      <c r="HH4" s="24"/>
      <c r="HI4" s="24"/>
      <c r="HJ4" s="24"/>
      <c r="HK4" s="24"/>
      <c r="HL4" s="24"/>
      <c r="HM4" s="24"/>
      <c r="HN4" s="24"/>
      <c r="HO4" s="24"/>
      <c r="HP4" s="24"/>
      <c r="HQ4" s="24"/>
      <c r="HR4" s="24"/>
      <c r="HS4" s="24"/>
      <c r="HT4" s="24"/>
      <c r="HU4" s="24"/>
      <c r="HV4" s="24"/>
      <c r="HW4" s="24"/>
      <c r="HX4" s="24"/>
      <c r="HY4" s="24"/>
      <c r="HZ4" s="24"/>
      <c r="IA4" s="24"/>
      <c r="IB4" s="24"/>
      <c r="IC4" s="24"/>
      <c r="ID4" s="24"/>
      <c r="IE4" s="24"/>
      <c r="IF4" s="24"/>
      <c r="IG4" s="24"/>
      <c r="IH4" s="24"/>
      <c r="II4" s="24"/>
      <c r="IJ4" s="24"/>
      <c r="IK4" s="24"/>
      <c r="IL4" s="24"/>
      <c r="IM4" s="24"/>
      <c r="IN4" s="24"/>
      <c r="IO4" s="24"/>
      <c r="IP4" s="24"/>
      <c r="IQ4" s="24"/>
      <c r="IR4" s="24"/>
      <c r="IS4" s="24"/>
    </row>
    <row r="5" s="4" customFormat="1" ht="14" spans="1:15">
      <c r="A5" s="13" t="s">
        <v>22</v>
      </c>
      <c r="B5" s="14">
        <v>1</v>
      </c>
      <c r="C5" s="14" t="s">
        <v>23</v>
      </c>
      <c r="D5" s="14">
        <v>2102060144</v>
      </c>
      <c r="E5" s="15" t="s">
        <v>24</v>
      </c>
      <c r="F5" s="14" t="s">
        <v>25</v>
      </c>
      <c r="G5" s="14" t="s">
        <v>26</v>
      </c>
      <c r="H5" s="14" t="s">
        <v>27</v>
      </c>
      <c r="I5" s="25" t="s">
        <v>28</v>
      </c>
      <c r="J5" s="15">
        <v>12</v>
      </c>
      <c r="K5" s="15">
        <v>0.5</v>
      </c>
      <c r="L5" s="26" t="s">
        <v>29</v>
      </c>
      <c r="M5" s="26">
        <v>2</v>
      </c>
      <c r="N5" s="15">
        <f t="shared" ref="N5" si="0">(J5+M5)*K5</f>
        <v>7</v>
      </c>
      <c r="O5" s="27"/>
    </row>
    <row r="6" s="4" customFormat="1" ht="14" spans="1:15">
      <c r="A6" s="16"/>
      <c r="B6" s="14">
        <f>B5+1</f>
        <v>2</v>
      </c>
      <c r="C6" s="14" t="s">
        <v>30</v>
      </c>
      <c r="D6" s="14">
        <v>2202060114</v>
      </c>
      <c r="E6" s="15" t="s">
        <v>31</v>
      </c>
      <c r="F6" s="14" t="s">
        <v>32</v>
      </c>
      <c r="G6" s="14" t="s">
        <v>26</v>
      </c>
      <c r="H6" s="14" t="s">
        <v>33</v>
      </c>
      <c r="I6" s="25" t="s">
        <v>28</v>
      </c>
      <c r="J6" s="15">
        <v>12</v>
      </c>
      <c r="K6" s="15">
        <v>0.5</v>
      </c>
      <c r="L6" s="26" t="s">
        <v>29</v>
      </c>
      <c r="M6" s="26">
        <v>2</v>
      </c>
      <c r="N6" s="15">
        <f t="shared" ref="N6:N11" si="1">(J6+M6)*K6</f>
        <v>7</v>
      </c>
      <c r="O6" s="27"/>
    </row>
    <row r="7" s="4" customFormat="1" ht="14" spans="1:15">
      <c r="A7" s="17"/>
      <c r="B7" s="14">
        <f t="shared" ref="B7:B19" si="2">B6+1</f>
        <v>3</v>
      </c>
      <c r="C7" s="14" t="s">
        <v>34</v>
      </c>
      <c r="D7" s="14">
        <v>2202060229</v>
      </c>
      <c r="E7" s="15" t="s">
        <v>31</v>
      </c>
      <c r="F7" s="14" t="s">
        <v>35</v>
      </c>
      <c r="G7" s="14" t="s">
        <v>26</v>
      </c>
      <c r="H7" s="14" t="s">
        <v>33</v>
      </c>
      <c r="I7" s="25" t="s">
        <v>28</v>
      </c>
      <c r="J7" s="15">
        <v>12</v>
      </c>
      <c r="K7" s="15">
        <v>0.5</v>
      </c>
      <c r="L7" s="26" t="s">
        <v>29</v>
      </c>
      <c r="M7" s="26">
        <v>2</v>
      </c>
      <c r="N7" s="15">
        <f t="shared" si="1"/>
        <v>7</v>
      </c>
      <c r="O7" s="27"/>
    </row>
    <row r="8" s="4" customFormat="1" ht="14" spans="1:15">
      <c r="A8" s="18" t="s">
        <v>36</v>
      </c>
      <c r="B8" s="14">
        <f t="shared" si="2"/>
        <v>4</v>
      </c>
      <c r="C8" s="14" t="s">
        <v>37</v>
      </c>
      <c r="D8" s="14">
        <v>2202060218</v>
      </c>
      <c r="E8" s="15" t="s">
        <v>31</v>
      </c>
      <c r="F8" s="14" t="s">
        <v>35</v>
      </c>
      <c r="G8" s="14" t="s">
        <v>26</v>
      </c>
      <c r="H8" s="14" t="s">
        <v>27</v>
      </c>
      <c r="I8" s="25" t="s">
        <v>28</v>
      </c>
      <c r="J8" s="15">
        <v>12</v>
      </c>
      <c r="K8" s="15">
        <v>0.5</v>
      </c>
      <c r="L8" s="26" t="s">
        <v>38</v>
      </c>
      <c r="M8" s="26">
        <v>8</v>
      </c>
      <c r="N8" s="15">
        <f t="shared" si="1"/>
        <v>10</v>
      </c>
      <c r="O8" s="27"/>
    </row>
    <row r="9" s="4" customFormat="1" ht="14" spans="1:15">
      <c r="A9" s="19"/>
      <c r="B9" s="14">
        <f t="shared" si="2"/>
        <v>5</v>
      </c>
      <c r="C9" s="14" t="s">
        <v>39</v>
      </c>
      <c r="D9" s="14">
        <v>2206070116</v>
      </c>
      <c r="E9" s="15" t="s">
        <v>31</v>
      </c>
      <c r="F9" s="14" t="s">
        <v>40</v>
      </c>
      <c r="G9" s="14" t="s">
        <v>41</v>
      </c>
      <c r="H9" s="14" t="s">
        <v>33</v>
      </c>
      <c r="I9" s="25" t="s">
        <v>28</v>
      </c>
      <c r="J9" s="15">
        <v>12</v>
      </c>
      <c r="K9" s="15">
        <v>0.5</v>
      </c>
      <c r="L9" s="26" t="s">
        <v>29</v>
      </c>
      <c r="M9" s="26">
        <v>2</v>
      </c>
      <c r="N9" s="15">
        <f t="shared" si="1"/>
        <v>7</v>
      </c>
      <c r="O9" s="27"/>
    </row>
    <row r="10" s="4" customFormat="1" ht="14" spans="1:15">
      <c r="A10" s="19"/>
      <c r="B10" s="14">
        <f t="shared" si="2"/>
        <v>6</v>
      </c>
      <c r="C10" s="14" t="s">
        <v>42</v>
      </c>
      <c r="D10" s="14">
        <v>2210080112</v>
      </c>
      <c r="E10" s="15" t="s">
        <v>31</v>
      </c>
      <c r="F10" s="14" t="s">
        <v>43</v>
      </c>
      <c r="G10" s="14" t="s">
        <v>26</v>
      </c>
      <c r="H10" s="14" t="s">
        <v>33</v>
      </c>
      <c r="I10" s="25" t="s">
        <v>28</v>
      </c>
      <c r="J10" s="15">
        <v>12</v>
      </c>
      <c r="K10" s="15">
        <v>0.5</v>
      </c>
      <c r="L10" s="26" t="s">
        <v>29</v>
      </c>
      <c r="M10" s="26">
        <v>2</v>
      </c>
      <c r="N10" s="15">
        <f t="shared" si="1"/>
        <v>7</v>
      </c>
      <c r="O10" s="27"/>
    </row>
    <row r="11" s="4" customFormat="1" ht="14" spans="1:15">
      <c r="A11" s="19"/>
      <c r="B11" s="14">
        <f t="shared" si="2"/>
        <v>7</v>
      </c>
      <c r="C11" s="14" t="s">
        <v>44</v>
      </c>
      <c r="D11" s="14">
        <v>2102090132</v>
      </c>
      <c r="E11" s="15" t="s">
        <v>24</v>
      </c>
      <c r="F11" s="14" t="s">
        <v>45</v>
      </c>
      <c r="G11" s="14" t="s">
        <v>26</v>
      </c>
      <c r="H11" s="14" t="s">
        <v>27</v>
      </c>
      <c r="I11" s="25" t="s">
        <v>28</v>
      </c>
      <c r="J11" s="15">
        <v>12</v>
      </c>
      <c r="K11" s="15">
        <v>0.5</v>
      </c>
      <c r="L11" s="26" t="s">
        <v>29</v>
      </c>
      <c r="M11" s="26">
        <v>2</v>
      </c>
      <c r="N11" s="15">
        <f t="shared" si="1"/>
        <v>7</v>
      </c>
      <c r="O11" s="27"/>
    </row>
    <row r="12" s="4" customFormat="1" ht="14" spans="1:15">
      <c r="A12" s="20" t="s">
        <v>46</v>
      </c>
      <c r="B12" s="14">
        <f t="shared" si="2"/>
        <v>8</v>
      </c>
      <c r="C12" s="14" t="s">
        <v>47</v>
      </c>
      <c r="D12" s="14">
        <v>2020100134</v>
      </c>
      <c r="E12" s="15" t="s">
        <v>31</v>
      </c>
      <c r="F12" s="14" t="s">
        <v>48</v>
      </c>
      <c r="G12" s="14" t="s">
        <v>26</v>
      </c>
      <c r="H12" s="14" t="s">
        <v>27</v>
      </c>
      <c r="I12" s="25" t="s">
        <v>28</v>
      </c>
      <c r="J12" s="15">
        <v>12</v>
      </c>
      <c r="K12" s="15">
        <v>0.5</v>
      </c>
      <c r="L12" s="26" t="s">
        <v>38</v>
      </c>
      <c r="M12" s="26">
        <v>8</v>
      </c>
      <c r="N12" s="15">
        <v>10</v>
      </c>
      <c r="O12" s="27"/>
    </row>
    <row r="13" s="4" customFormat="1" ht="14" spans="1:15">
      <c r="A13" s="20"/>
      <c r="B13" s="14">
        <f t="shared" si="2"/>
        <v>9</v>
      </c>
      <c r="C13" s="14" t="s">
        <v>49</v>
      </c>
      <c r="D13" s="14">
        <v>2205100317</v>
      </c>
      <c r="E13" s="15" t="s">
        <v>31</v>
      </c>
      <c r="F13" s="14" t="s">
        <v>50</v>
      </c>
      <c r="G13" s="14" t="s">
        <v>51</v>
      </c>
      <c r="H13" s="14" t="s">
        <v>33</v>
      </c>
      <c r="I13" s="25" t="s">
        <v>28</v>
      </c>
      <c r="J13" s="15">
        <v>12</v>
      </c>
      <c r="K13" s="15">
        <v>0.5</v>
      </c>
      <c r="L13" s="26" t="s">
        <v>29</v>
      </c>
      <c r="M13" s="26">
        <v>2</v>
      </c>
      <c r="N13" s="15">
        <v>7</v>
      </c>
      <c r="O13" s="27"/>
    </row>
    <row r="14" s="4" customFormat="1" ht="14" spans="1:15">
      <c r="A14" s="20"/>
      <c r="B14" s="14">
        <f t="shared" si="2"/>
        <v>10</v>
      </c>
      <c r="C14" s="14" t="s">
        <v>52</v>
      </c>
      <c r="D14" s="14">
        <v>2223040323</v>
      </c>
      <c r="E14" s="15" t="s">
        <v>31</v>
      </c>
      <c r="F14" s="14" t="s">
        <v>53</v>
      </c>
      <c r="G14" s="14" t="s">
        <v>54</v>
      </c>
      <c r="H14" s="14" t="s">
        <v>33</v>
      </c>
      <c r="I14" s="25" t="s">
        <v>28</v>
      </c>
      <c r="J14" s="15">
        <v>12</v>
      </c>
      <c r="K14" s="15">
        <v>0.5</v>
      </c>
      <c r="L14" s="26" t="s">
        <v>29</v>
      </c>
      <c r="M14" s="26">
        <v>2</v>
      </c>
      <c r="N14" s="15">
        <v>7</v>
      </c>
      <c r="O14" s="27"/>
    </row>
    <row r="15" s="4" customFormat="1" ht="14" spans="1:15">
      <c r="A15" s="21" t="s">
        <v>55</v>
      </c>
      <c r="B15" s="14">
        <f t="shared" si="2"/>
        <v>11</v>
      </c>
      <c r="C15" s="14" t="s">
        <v>56</v>
      </c>
      <c r="D15" s="14">
        <v>2202060241</v>
      </c>
      <c r="E15" s="15" t="s">
        <v>31</v>
      </c>
      <c r="F15" s="14" t="s">
        <v>35</v>
      </c>
      <c r="G15" s="14" t="s">
        <v>26</v>
      </c>
      <c r="H15" s="14" t="s">
        <v>27</v>
      </c>
      <c r="I15" s="25" t="s">
        <v>28</v>
      </c>
      <c r="J15" s="15">
        <v>12</v>
      </c>
      <c r="K15" s="15">
        <v>0.5</v>
      </c>
      <c r="L15" s="26" t="s">
        <v>38</v>
      </c>
      <c r="M15" s="26">
        <v>8</v>
      </c>
      <c r="N15" s="15">
        <v>10</v>
      </c>
      <c r="O15" s="27"/>
    </row>
    <row r="16" s="4" customFormat="1" ht="14" spans="1:15">
      <c r="A16" s="20"/>
      <c r="B16" s="14">
        <f t="shared" si="2"/>
        <v>12</v>
      </c>
      <c r="C16" s="14" t="s">
        <v>57</v>
      </c>
      <c r="D16" s="14">
        <v>2219130224</v>
      </c>
      <c r="E16" s="15" t="s">
        <v>31</v>
      </c>
      <c r="F16" s="14" t="s">
        <v>58</v>
      </c>
      <c r="G16" s="14" t="s">
        <v>59</v>
      </c>
      <c r="H16" s="14" t="s">
        <v>33</v>
      </c>
      <c r="I16" s="25" t="s">
        <v>28</v>
      </c>
      <c r="J16" s="15">
        <v>12</v>
      </c>
      <c r="K16" s="15">
        <v>0.5</v>
      </c>
      <c r="L16" s="26" t="s">
        <v>29</v>
      </c>
      <c r="M16" s="26">
        <v>2</v>
      </c>
      <c r="N16" s="15">
        <v>7</v>
      </c>
      <c r="O16" s="27"/>
    </row>
    <row r="17" s="4" customFormat="1" ht="14" spans="1:15">
      <c r="A17" s="21" t="s">
        <v>60</v>
      </c>
      <c r="B17" s="14">
        <f t="shared" si="2"/>
        <v>13</v>
      </c>
      <c r="C17" s="14" t="s">
        <v>61</v>
      </c>
      <c r="D17" s="14">
        <v>2202090102</v>
      </c>
      <c r="E17" s="15" t="s">
        <v>31</v>
      </c>
      <c r="F17" s="14" t="s">
        <v>62</v>
      </c>
      <c r="G17" s="14" t="s">
        <v>26</v>
      </c>
      <c r="H17" s="14" t="s">
        <v>27</v>
      </c>
      <c r="I17" s="25" t="s">
        <v>28</v>
      </c>
      <c r="J17" s="15">
        <v>12</v>
      </c>
      <c r="K17" s="15">
        <v>0.5</v>
      </c>
      <c r="L17" s="26" t="s">
        <v>38</v>
      </c>
      <c r="M17" s="26">
        <v>8</v>
      </c>
      <c r="N17" s="15">
        <v>10</v>
      </c>
      <c r="O17" s="27"/>
    </row>
    <row r="18" s="4" customFormat="1" ht="14" spans="1:15">
      <c r="A18" s="20"/>
      <c r="B18" s="14">
        <f t="shared" si="2"/>
        <v>14</v>
      </c>
      <c r="C18" s="14" t="s">
        <v>63</v>
      </c>
      <c r="D18" s="14">
        <v>2220100111</v>
      </c>
      <c r="E18" s="15" t="s">
        <v>64</v>
      </c>
      <c r="F18" s="14" t="s">
        <v>65</v>
      </c>
      <c r="G18" s="14" t="s">
        <v>66</v>
      </c>
      <c r="H18" s="14" t="s">
        <v>33</v>
      </c>
      <c r="I18" s="25" t="s">
        <v>28</v>
      </c>
      <c r="J18" s="15">
        <v>12</v>
      </c>
      <c r="K18" s="15">
        <v>0.5</v>
      </c>
      <c r="L18" s="26" t="s">
        <v>29</v>
      </c>
      <c r="M18" s="26">
        <v>2</v>
      </c>
      <c r="N18" s="15">
        <v>7</v>
      </c>
      <c r="O18" s="27"/>
    </row>
    <row r="19" s="4" customFormat="1" ht="14" spans="1:15">
      <c r="A19" s="20"/>
      <c r="B19" s="14">
        <f t="shared" si="2"/>
        <v>15</v>
      </c>
      <c r="C19" s="14" t="s">
        <v>67</v>
      </c>
      <c r="D19" s="14">
        <v>2102090107</v>
      </c>
      <c r="E19" s="15" t="s">
        <v>31</v>
      </c>
      <c r="F19" s="14" t="s">
        <v>45</v>
      </c>
      <c r="G19" s="14" t="s">
        <v>26</v>
      </c>
      <c r="H19" s="14" t="s">
        <v>27</v>
      </c>
      <c r="I19" s="25" t="s">
        <v>28</v>
      </c>
      <c r="J19" s="15">
        <v>12</v>
      </c>
      <c r="K19" s="15">
        <v>0.5</v>
      </c>
      <c r="L19" s="26" t="s">
        <v>29</v>
      </c>
      <c r="M19" s="26">
        <v>2</v>
      </c>
      <c r="N19" s="15">
        <v>7</v>
      </c>
      <c r="O19" s="27"/>
    </row>
    <row r="20" spans="1:25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</row>
    <row r="21" spans="1:25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</row>
    <row r="25" s="5" customFormat="1" ht="13"/>
    <row r="35" s="5" customFormat="1" ht="13"/>
    <row r="46" s="5" customFormat="1" ht="13"/>
  </sheetData>
  <mergeCells count="13">
    <mergeCell ref="A1:O1"/>
    <mergeCell ref="A2:E2"/>
    <mergeCell ref="F2:H2"/>
    <mergeCell ref="K2:O2"/>
    <mergeCell ref="A3:D3"/>
    <mergeCell ref="F3:G3"/>
    <mergeCell ref="K3:L3"/>
    <mergeCell ref="N3:O3"/>
    <mergeCell ref="A5:A7"/>
    <mergeCell ref="A8:A11"/>
    <mergeCell ref="A12:A14"/>
    <mergeCell ref="A15:A16"/>
    <mergeCell ref="A17:A19"/>
  </mergeCells>
  <dataValidations count="6">
    <dataValidation type="list" allowBlank="1" showInputMessage="1" showErrorMessage="1" sqref="E5:E19">
      <formula1>Sheet2!$E$3:$E$6</formula1>
    </dataValidation>
    <dataValidation type="list" allowBlank="1" showInputMessage="1" showErrorMessage="1" sqref="I5:I19">
      <formula1>Sheet2!$A$3:$A$4</formula1>
    </dataValidation>
    <dataValidation type="list" allowBlank="1" showInputMessage="1" showErrorMessage="1" sqref="J5:J19">
      <formula1>Sheet2!$B$3:$B$4</formula1>
    </dataValidation>
    <dataValidation type="list" allowBlank="1" showInputMessage="1" showErrorMessage="1" sqref="K5:K19">
      <formula1>Sheet2!$F$3:$F$4</formula1>
    </dataValidation>
    <dataValidation type="list" allowBlank="1" showInputMessage="1" showErrorMessage="1" sqref="L5:L19">
      <formula1>Sheet2!$C$3:$C$5</formula1>
    </dataValidation>
    <dataValidation type="list" allowBlank="1" showInputMessage="1" showErrorMessage="1" sqref="M5:M19">
      <formula1>Sheet2!$D$3:$D$5</formula1>
    </dataValidation>
  </dataValidations>
  <pageMargins left="0.393055555555556" right="0.393055555555556" top="0.393055555555556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I7" sqref="I7"/>
    </sheetView>
  </sheetViews>
  <sheetFormatPr defaultColWidth="9" defaultRowHeight="15" outlineLevelRow="6" outlineLevelCol="7"/>
  <cols>
    <col min="1" max="1" width="13.75" customWidth="1"/>
    <col min="2" max="2" width="10.875" customWidth="1"/>
    <col min="3" max="4" width="11.125" customWidth="1"/>
    <col min="5" max="5" width="15.5" customWidth="1"/>
    <col min="6" max="6" width="13" customWidth="1"/>
  </cols>
  <sheetData>
    <row r="2" spans="1:8">
      <c r="A2" s="1" t="s">
        <v>15</v>
      </c>
      <c r="B2" s="1" t="s">
        <v>16</v>
      </c>
      <c r="C2" s="1" t="s">
        <v>18</v>
      </c>
      <c r="D2" s="1" t="s">
        <v>19</v>
      </c>
      <c r="E2" s="1" t="s">
        <v>11</v>
      </c>
      <c r="F2" s="1" t="s">
        <v>68</v>
      </c>
      <c r="G2" s="1"/>
      <c r="H2" s="1"/>
    </row>
    <row r="3" spans="1:8">
      <c r="A3" s="1" t="s">
        <v>28</v>
      </c>
      <c r="B3" s="1">
        <v>12</v>
      </c>
      <c r="C3" s="1" t="s">
        <v>38</v>
      </c>
      <c r="D3" s="1">
        <v>8</v>
      </c>
      <c r="E3" s="1" t="s">
        <v>69</v>
      </c>
      <c r="F3" s="1">
        <v>1</v>
      </c>
      <c r="G3" s="1"/>
      <c r="H3" s="1"/>
    </row>
    <row r="4" spans="1:8">
      <c r="A4" s="1" t="s">
        <v>70</v>
      </c>
      <c r="B4" s="1">
        <v>9</v>
      </c>
      <c r="C4" s="1" t="s">
        <v>29</v>
      </c>
      <c r="D4" s="1">
        <v>2</v>
      </c>
      <c r="E4" s="1" t="s">
        <v>24</v>
      </c>
      <c r="F4" s="1">
        <v>0.5</v>
      </c>
      <c r="G4" s="1"/>
      <c r="H4" s="1"/>
    </row>
    <row r="5" spans="3:8">
      <c r="C5" s="1" t="s">
        <v>71</v>
      </c>
      <c r="D5" s="1">
        <v>0</v>
      </c>
      <c r="E5" s="1" t="s">
        <v>31</v>
      </c>
      <c r="F5" s="1"/>
      <c r="G5" s="1"/>
      <c r="H5" s="1"/>
    </row>
    <row r="6" spans="3:8">
      <c r="C6" s="1"/>
      <c r="D6" s="1"/>
      <c r="E6" s="1" t="s">
        <v>64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cp:revision>1</cp:revision>
  <dcterms:created xsi:type="dcterms:W3CDTF">2007-12-21T02:57:00Z</dcterms:created>
  <cp:lastPrinted>2013-02-27T02:27:00Z</cp:lastPrinted>
  <dcterms:modified xsi:type="dcterms:W3CDTF">2024-01-31T07:13:08Z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54B736EDDA7941349ED65F38A666D592_13</vt:lpwstr>
  </property>
</Properties>
</file>